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dswinney\Documents\MyDoc\Business and Finance Webpage Info\"/>
    </mc:Choice>
  </mc:AlternateContent>
  <xr:revisionPtr revIDLastSave="0" documentId="8_{5722B6A4-EC1F-4F73-86BF-F51F27AEE11E}" xr6:coauthVersionLast="47" xr6:coauthVersionMax="47" xr10:uidLastSave="{00000000-0000-0000-0000-000000000000}"/>
  <bookViews>
    <workbookView xWindow="-108" yWindow="-108" windowWidth="23256" windowHeight="12576" xr2:uid="{00000000-000D-0000-FFFF-FFFF00000000}"/>
  </bookViews>
  <sheets>
    <sheet name="Total Pay Calcul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C17" i="1" s="1"/>
  <c r="G17" i="1" s="1"/>
  <c r="C21" i="1" s="1"/>
  <c r="G21" i="1" s="1"/>
  <c r="G30" i="1" s="1"/>
  <c r="C25" i="1"/>
  <c r="E25" i="1" s="1"/>
  <c r="C30" i="1" s="1"/>
  <c r="E8" i="1"/>
  <c r="E7" i="1"/>
  <c r="E6" i="1"/>
  <c r="E5" i="1"/>
  <c r="C8" i="1"/>
  <c r="C7" i="1"/>
  <c r="C6" i="1"/>
  <c r="C5" i="1"/>
  <c r="I30" i="1" l="1"/>
</calcChain>
</file>

<file path=xl/sharedStrings.xml><?xml version="1.0" encoding="utf-8"?>
<sst xmlns="http://schemas.openxmlformats.org/spreadsheetml/2006/main" count="38" uniqueCount="31">
  <si>
    <t>Hours Per Year</t>
  </si>
  <si>
    <t xml:space="preserve">Hourly Rate = </t>
  </si>
  <si>
    <t xml:space="preserve">Annual Salary </t>
  </si>
  <si>
    <t>Daily Rate =</t>
  </si>
  <si>
    <r>
      <t xml:space="preserve">Hourly Rate  </t>
    </r>
    <r>
      <rPr>
        <b/>
        <sz val="11"/>
        <color theme="1"/>
        <rFont val="Calibri"/>
        <family val="2"/>
        <scheme val="minor"/>
      </rPr>
      <t>x</t>
    </r>
    <r>
      <rPr>
        <sz val="11"/>
        <color theme="1"/>
        <rFont val="Calibri"/>
        <family val="2"/>
        <scheme val="minor"/>
      </rPr>
      <t xml:space="preserve">  Number of Work Hours Per Day</t>
    </r>
  </si>
  <si>
    <t>x</t>
  </si>
  <si>
    <t>=</t>
  </si>
  <si>
    <t>Calculate the Hourly Rate:</t>
  </si>
  <si>
    <t>Calculate Daily Rate:</t>
  </si>
  <si>
    <t>Calculate Partial Month Salary:</t>
  </si>
  <si>
    <t>Partial Month Salary =</t>
  </si>
  <si>
    <r>
      <t xml:space="preserve">Daily Rate  </t>
    </r>
    <r>
      <rPr>
        <b/>
        <sz val="11"/>
        <color theme="1"/>
        <rFont val="Calibri"/>
        <family val="2"/>
        <scheme val="minor"/>
      </rPr>
      <t>x</t>
    </r>
    <r>
      <rPr>
        <sz val="11"/>
        <color theme="1"/>
        <rFont val="Calibri"/>
        <family val="2"/>
        <scheme val="minor"/>
      </rPr>
      <t xml:space="preserve">  Number of Business Days Remaining in the Month</t>
    </r>
  </si>
  <si>
    <t>Calculate the Month Salary:</t>
  </si>
  <si>
    <t>Monthly Salary =</t>
  </si>
  <si>
    <t>Contract Period</t>
  </si>
  <si>
    <t>Total Pay Amount =</t>
  </si>
  <si>
    <r>
      <t xml:space="preserve">Monthly Salary </t>
    </r>
    <r>
      <rPr>
        <b/>
        <sz val="11"/>
        <color theme="1"/>
        <rFont val="Calibri"/>
        <family val="2"/>
        <scheme val="minor"/>
      </rPr>
      <t>x</t>
    </r>
    <r>
      <rPr>
        <sz val="11"/>
        <color theme="1"/>
        <rFont val="Calibri"/>
        <family val="2"/>
        <scheme val="minor"/>
      </rPr>
      <t xml:space="preserve"> Number of Complete Months to Work  </t>
    </r>
    <r>
      <rPr>
        <b/>
        <sz val="11"/>
        <color theme="1"/>
        <rFont val="Calibri"/>
        <family val="2"/>
        <scheme val="minor"/>
      </rPr>
      <t>+</t>
    </r>
    <r>
      <rPr>
        <sz val="11"/>
        <color theme="1"/>
        <rFont val="Calibri"/>
        <family val="2"/>
        <scheme val="minor"/>
      </rPr>
      <t xml:space="preserve">  Partial Month Salary</t>
    </r>
  </si>
  <si>
    <t>+</t>
  </si>
  <si>
    <t>Contract Periods:</t>
  </si>
  <si>
    <r>
      <rPr>
        <b/>
        <sz val="11"/>
        <color theme="1"/>
        <rFont val="Calibri"/>
        <family val="2"/>
        <scheme val="minor"/>
      </rPr>
      <t>12 Months</t>
    </r>
    <r>
      <rPr>
        <sz val="11"/>
        <color theme="1"/>
        <rFont val="Calibri"/>
        <family val="2"/>
        <scheme val="minor"/>
      </rPr>
      <t xml:space="preserve"> = 52 weeks @ 40 hrs = 2,080 hrs per year</t>
    </r>
  </si>
  <si>
    <r>
      <rPr>
        <b/>
        <sz val="11"/>
        <color theme="1"/>
        <rFont val="Calibri"/>
        <family val="2"/>
        <scheme val="minor"/>
      </rPr>
      <t>11 Months</t>
    </r>
    <r>
      <rPr>
        <sz val="11"/>
        <color theme="1"/>
        <rFont val="Calibri"/>
        <family val="2"/>
        <scheme val="minor"/>
      </rPr>
      <t xml:space="preserve"> = 48 weeks @ 40 hrs = 1,920 hrs per year</t>
    </r>
  </si>
  <si>
    <r>
      <rPr>
        <b/>
        <sz val="11"/>
        <color theme="1"/>
        <rFont val="Calibri"/>
        <family val="2"/>
        <scheme val="minor"/>
      </rPr>
      <t>10 Months</t>
    </r>
    <r>
      <rPr>
        <sz val="11"/>
        <color theme="1"/>
        <rFont val="Calibri"/>
        <family val="2"/>
        <scheme val="minor"/>
      </rPr>
      <t xml:space="preserve"> = 44 weeks @ 40 hrs = 1,760 hrs per year</t>
    </r>
  </si>
  <si>
    <r>
      <rPr>
        <b/>
        <sz val="11"/>
        <color theme="1"/>
        <rFont val="Calibri"/>
        <family val="2"/>
        <scheme val="minor"/>
      </rPr>
      <t>09 Months</t>
    </r>
    <r>
      <rPr>
        <sz val="11"/>
        <color theme="1"/>
        <rFont val="Calibri"/>
        <family val="2"/>
        <scheme val="minor"/>
      </rPr>
      <t xml:space="preserve"> = 40 weeks @ 40 hrs = 1,600 hrs per year</t>
    </r>
  </si>
  <si>
    <t>Total Pay Calculation Template</t>
  </si>
  <si>
    <t xml:space="preserve">Calculate the Total Pay Amount:  </t>
  </si>
  <si>
    <t>50% (4 Hours)</t>
  </si>
  <si>
    <t>75% (6 Hours)</t>
  </si>
  <si>
    <t>100% (8 Hours)</t>
  </si>
  <si>
    <r>
      <t xml:space="preserve">This is the total amount the employee will earn for the specified contract period. </t>
    </r>
    <r>
      <rPr>
        <i/>
        <sz val="11"/>
        <color rgb="FFFF0000"/>
        <rFont val="Calibri"/>
        <family val="2"/>
        <scheme val="minor"/>
      </rPr>
      <t xml:space="preserve"> </t>
    </r>
    <r>
      <rPr>
        <b/>
        <i/>
        <u/>
        <sz val="11"/>
        <color rgb="FFFF0000"/>
        <rFont val="Calibri"/>
        <family val="2"/>
        <scheme val="minor"/>
      </rPr>
      <t>9-month faculty is paid one-half month for August and May.</t>
    </r>
  </si>
  <si>
    <r>
      <t>If an employee is paid from multiple departments, use the annual salary for each department to calculate the total pay amount for each department. </t>
    </r>
    <r>
      <rPr>
        <b/>
        <i/>
        <sz val="11"/>
        <color rgb="FFFF0000"/>
        <rFont val="Calibri"/>
        <family val="2"/>
        <scheme val="minor"/>
      </rPr>
      <t xml:space="preserve"> </t>
    </r>
    <r>
      <rPr>
        <b/>
        <i/>
        <u/>
        <sz val="11"/>
        <color rgb="FFFF0000"/>
        <rFont val="Calibri"/>
        <family val="2"/>
        <scheme val="minor"/>
      </rPr>
      <t>However, combine the annual salaries of each department and enter the total amount as the annual salary for each department. The annual salary will be the same amount for each department.</t>
    </r>
  </si>
  <si>
    <r>
      <t xml:space="preserve">This calculation is needed if the employee does not start working on the 1st of the month.  The partial month salary is calculated based on the total number of business days remaining in the month. </t>
    </r>
    <r>
      <rPr>
        <b/>
        <i/>
        <u/>
        <sz val="11"/>
        <color rgb="FFFF0000"/>
        <rFont val="Calibri"/>
        <family val="2"/>
        <scheme val="minor"/>
      </rPr>
      <t xml:space="preserve"> Enter the monthly salary for salaried employees or the wage rate for hourly employees.  Do not enter the amounts for both on the PC05.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</si>
</sst>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
      <name val="Calibri"/>
      <family val="2"/>
      <scheme val="minor"/>
    </font>
    <font>
      <b/>
      <i/>
      <u/>
      <sz val="14"/>
      <color theme="1"/>
      <name val="Calibri"/>
      <family val="2"/>
      <scheme val="minor"/>
    </font>
    <font>
      <i/>
      <sz val="11"/>
      <color theme="1"/>
      <name val="Calibri"/>
      <family val="2"/>
      <scheme val="minor"/>
    </font>
    <font>
      <i/>
      <sz val="11"/>
      <color rgb="FFFF0000"/>
      <name val="Calibri"/>
      <family val="2"/>
      <scheme val="minor"/>
    </font>
    <font>
      <b/>
      <i/>
      <sz val="11"/>
      <color rgb="FFFF0000"/>
      <name val="Calibri"/>
      <family val="2"/>
      <scheme val="minor"/>
    </font>
    <font>
      <b/>
      <i/>
      <u/>
      <sz val="11"/>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37">
    <xf numFmtId="0" fontId="0" fillId="0" borderId="0" xfId="0"/>
    <xf numFmtId="40" fontId="0" fillId="0" borderId="0" xfId="0" applyNumberFormat="1"/>
    <xf numFmtId="38" fontId="0" fillId="0" borderId="1" xfId="0" applyNumberFormat="1" applyBorder="1" applyProtection="1">
      <protection locked="0"/>
    </xf>
    <xf numFmtId="40" fontId="0" fillId="0" borderId="1" xfId="0" applyNumberFormat="1" applyBorder="1" applyProtection="1">
      <protection locked="0"/>
    </xf>
    <xf numFmtId="0" fontId="3" fillId="0" borderId="0" xfId="0" applyFont="1" applyAlignment="1">
      <alignment horizontal="centerContinuous"/>
    </xf>
    <xf numFmtId="40" fontId="3" fillId="0" borderId="0" xfId="0" applyNumberFormat="1" applyFont="1" applyAlignment="1">
      <alignment horizontal="centerContinuous"/>
    </xf>
    <xf numFmtId="0" fontId="0" fillId="0" borderId="0" xfId="0" applyAlignment="1">
      <alignment horizontal="centerContinuous"/>
    </xf>
    <xf numFmtId="40" fontId="0" fillId="0" borderId="0" xfId="0" applyNumberFormat="1" applyAlignment="1">
      <alignment horizontal="centerContinuous"/>
    </xf>
    <xf numFmtId="0" fontId="1" fillId="0" borderId="0" xfId="0" applyFont="1"/>
    <xf numFmtId="9" fontId="1" fillId="0" borderId="0" xfId="0" applyNumberFormat="1" applyFont="1" applyAlignment="1">
      <alignment horizontal="center"/>
    </xf>
    <xf numFmtId="0" fontId="0" fillId="0" borderId="0" xfId="0" applyAlignment="1">
      <alignment horizontal="center"/>
    </xf>
    <xf numFmtId="0" fontId="0" fillId="0" borderId="0" xfId="0" applyAlignment="1">
      <alignment horizontal="left"/>
    </xf>
    <xf numFmtId="3" fontId="0" fillId="0" borderId="0" xfId="0" applyNumberFormat="1" applyAlignment="1">
      <alignment horizontal="center"/>
    </xf>
    <xf numFmtId="0" fontId="1" fillId="0" borderId="2" xfId="0" applyFont="1" applyBorder="1"/>
    <xf numFmtId="0" fontId="0" fillId="0" borderId="3" xfId="0" applyBorder="1"/>
    <xf numFmtId="40" fontId="0" fillId="0" borderId="3" xfId="0" applyNumberFormat="1" applyBorder="1"/>
    <xf numFmtId="0" fontId="0" fillId="0" borderId="4" xfId="0" applyBorder="1"/>
    <xf numFmtId="0" fontId="0" fillId="0" borderId="5" xfId="0" applyBorder="1"/>
    <xf numFmtId="0" fontId="0" fillId="0" borderId="6" xfId="0" applyBorder="1"/>
    <xf numFmtId="0" fontId="2" fillId="0" borderId="0" xfId="0" applyFont="1"/>
    <xf numFmtId="0" fontId="0" fillId="0" borderId="7" xfId="0" applyBorder="1"/>
    <xf numFmtId="0" fontId="0" fillId="0" borderId="8" xfId="0" applyBorder="1"/>
    <xf numFmtId="40" fontId="0" fillId="0" borderId="8" xfId="0" applyNumberFormat="1" applyBorder="1"/>
    <xf numFmtId="0" fontId="0" fillId="0" borderId="9" xfId="0" applyBorder="1"/>
    <xf numFmtId="0" fontId="1" fillId="0" borderId="2" xfId="0" applyFont="1" applyBorder="1" applyAlignment="1">
      <alignment horizontal="left"/>
    </xf>
    <xf numFmtId="0" fontId="1" fillId="0" borderId="5" xfId="0" applyFont="1" applyBorder="1" applyAlignment="1">
      <alignment horizontal="right"/>
    </xf>
    <xf numFmtId="40" fontId="1" fillId="2" borderId="0" xfId="0" applyNumberFormat="1" applyFont="1" applyFill="1"/>
    <xf numFmtId="0" fontId="1" fillId="0" borderId="0" xfId="0" applyFont="1" applyAlignment="1">
      <alignment horizontal="center"/>
    </xf>
    <xf numFmtId="0" fontId="1" fillId="0" borderId="2" xfId="0" applyFont="1" applyBorder="1" applyAlignment="1">
      <alignment vertical="center"/>
    </xf>
    <xf numFmtId="38" fontId="1" fillId="2" borderId="0" xfId="0" applyNumberFormat="1" applyFont="1" applyFill="1"/>
    <xf numFmtId="0" fontId="4" fillId="0" borderId="3" xfId="0" applyFont="1" applyBorder="1" applyAlignment="1">
      <alignment wrapText="1"/>
    </xf>
    <xf numFmtId="0" fontId="4" fillId="0" borderId="4" xfId="0" applyFont="1" applyBorder="1" applyAlignment="1">
      <alignment wrapText="1"/>
    </xf>
    <xf numFmtId="0" fontId="4" fillId="0" borderId="3" xfId="0" applyFont="1" applyBorder="1"/>
    <xf numFmtId="0" fontId="4" fillId="0" borderId="4" xfId="0" applyFont="1" applyBorder="1"/>
    <xf numFmtId="0" fontId="1" fillId="0" borderId="5" xfId="0" applyFont="1" applyBorder="1" applyAlignment="1">
      <alignment horizontal="right" vertical="center"/>
    </xf>
    <xf numFmtId="0" fontId="1" fillId="0" borderId="0" xfId="0" applyFont="1" applyAlignment="1">
      <alignment horizontal="center" vertical="center"/>
    </xf>
    <xf numFmtId="40" fontId="1" fillId="2" borderId="0" xfId="0" applyNumberFormat="1"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showGridLines="0" tabSelected="1" topLeftCell="A3" zoomScaleNormal="100" workbookViewId="0">
      <selection activeCell="C12" sqref="C12"/>
    </sheetView>
  </sheetViews>
  <sheetFormatPr defaultRowHeight="14.4" x14ac:dyDescent="0.3"/>
  <cols>
    <col min="1" max="1" width="29" customWidth="1"/>
    <col min="2" max="2" width="69.6640625" customWidth="1"/>
    <col min="3" max="3" width="13.6640625" style="1" customWidth="1"/>
    <col min="4" max="4" width="5.88671875" customWidth="1"/>
    <col min="5" max="5" width="13.6640625" style="1" customWidth="1"/>
    <col min="6" max="6" width="5.88671875" customWidth="1"/>
    <col min="7" max="7" width="13.6640625" style="1" customWidth="1"/>
    <col min="8" max="8" width="5.88671875" customWidth="1"/>
    <col min="9" max="9" width="13.6640625" style="1" customWidth="1"/>
    <col min="10" max="10" width="12.6640625" customWidth="1"/>
  </cols>
  <sheetData>
    <row r="1" spans="1:10" ht="18" x14ac:dyDescent="0.35">
      <c r="A1" s="4" t="s">
        <v>23</v>
      </c>
      <c r="B1" s="4"/>
      <c r="C1" s="5"/>
      <c r="D1" s="4"/>
      <c r="E1" s="5"/>
      <c r="F1" s="4"/>
      <c r="G1" s="5"/>
      <c r="H1" s="6"/>
      <c r="I1" s="7"/>
      <c r="J1" s="6"/>
    </row>
    <row r="4" spans="1:10" x14ac:dyDescent="0.3">
      <c r="A4" s="8" t="s">
        <v>18</v>
      </c>
      <c r="B4" s="9" t="s">
        <v>27</v>
      </c>
      <c r="C4" s="9" t="s">
        <v>26</v>
      </c>
      <c r="D4" s="10"/>
      <c r="E4" s="9" t="s">
        <v>25</v>
      </c>
    </row>
    <row r="5" spans="1:10" x14ac:dyDescent="0.3">
      <c r="B5" s="11" t="s">
        <v>19</v>
      </c>
      <c r="C5" s="12">
        <f>2080*0.75</f>
        <v>1560</v>
      </c>
      <c r="D5" s="12"/>
      <c r="E5" s="12">
        <f>2080*0.5</f>
        <v>1040</v>
      </c>
    </row>
    <row r="6" spans="1:10" x14ac:dyDescent="0.3">
      <c r="B6" s="11" t="s">
        <v>20</v>
      </c>
      <c r="C6" s="12">
        <f>1920*0.75</f>
        <v>1440</v>
      </c>
      <c r="D6" s="12"/>
      <c r="E6" s="12">
        <f>1920*0.5</f>
        <v>960</v>
      </c>
    </row>
    <row r="7" spans="1:10" x14ac:dyDescent="0.3">
      <c r="B7" s="11" t="s">
        <v>21</v>
      </c>
      <c r="C7" s="12">
        <f>1760*0.75</f>
        <v>1320</v>
      </c>
      <c r="D7" s="12"/>
      <c r="E7" s="12">
        <f>1760*0.5</f>
        <v>880</v>
      </c>
    </row>
    <row r="8" spans="1:10" x14ac:dyDescent="0.3">
      <c r="B8" s="11" t="s">
        <v>22</v>
      </c>
      <c r="C8" s="12">
        <f>1600*0.75</f>
        <v>1200</v>
      </c>
      <c r="D8" s="12"/>
      <c r="E8" s="12">
        <f>1600*0.5</f>
        <v>800</v>
      </c>
    </row>
    <row r="9" spans="1:10" ht="15" thickBot="1" x14ac:dyDescent="0.35"/>
    <row r="10" spans="1:10" x14ac:dyDescent="0.3">
      <c r="A10" s="13" t="s">
        <v>7</v>
      </c>
      <c r="B10" s="14"/>
      <c r="C10" s="15"/>
      <c r="D10" s="14"/>
      <c r="E10" s="15"/>
      <c r="F10" s="14"/>
      <c r="G10" s="15"/>
      <c r="H10" s="14"/>
      <c r="I10" s="15"/>
      <c r="J10" s="16"/>
    </row>
    <row r="11" spans="1:10" x14ac:dyDescent="0.3">
      <c r="A11" s="17"/>
      <c r="J11" s="18"/>
    </row>
    <row r="12" spans="1:10" x14ac:dyDescent="0.3">
      <c r="A12" s="34" t="s">
        <v>1</v>
      </c>
      <c r="B12" s="19" t="s">
        <v>2</v>
      </c>
      <c r="C12" s="2"/>
      <c r="D12" s="35" t="s">
        <v>6</v>
      </c>
      <c r="E12" s="36">
        <f>IFERROR(C12/C13,0)</f>
        <v>0</v>
      </c>
      <c r="J12" s="18"/>
    </row>
    <row r="13" spans="1:10" x14ac:dyDescent="0.3">
      <c r="A13" s="34"/>
      <c r="B13" t="s">
        <v>0</v>
      </c>
      <c r="C13" s="2"/>
      <c r="D13" s="35"/>
      <c r="E13" s="36"/>
      <c r="J13" s="18"/>
    </row>
    <row r="14" spans="1:10" ht="15" thickBot="1" x14ac:dyDescent="0.35">
      <c r="A14" s="20"/>
      <c r="B14" s="21"/>
      <c r="C14" s="22"/>
      <c r="D14" s="21"/>
      <c r="E14" s="22"/>
      <c r="F14" s="21"/>
      <c r="G14" s="22"/>
      <c r="H14" s="21"/>
      <c r="I14" s="22"/>
      <c r="J14" s="23"/>
    </row>
    <row r="15" spans="1:10" x14ac:dyDescent="0.3">
      <c r="A15" s="24" t="s">
        <v>8</v>
      </c>
      <c r="B15" s="14"/>
      <c r="C15" s="15"/>
      <c r="D15" s="14"/>
      <c r="E15" s="15"/>
      <c r="F15" s="14"/>
      <c r="G15" s="15"/>
      <c r="H15" s="14"/>
      <c r="I15" s="15"/>
      <c r="J15" s="16"/>
    </row>
    <row r="16" spans="1:10" x14ac:dyDescent="0.3">
      <c r="A16" s="17"/>
      <c r="J16" s="18"/>
    </row>
    <row r="17" spans="1:10" x14ac:dyDescent="0.3">
      <c r="A17" s="25" t="s">
        <v>3</v>
      </c>
      <c r="B17" t="s">
        <v>4</v>
      </c>
      <c r="C17" s="26">
        <f>E12</f>
        <v>0</v>
      </c>
      <c r="D17" s="27" t="s">
        <v>5</v>
      </c>
      <c r="E17" s="3"/>
      <c r="F17" s="27" t="s">
        <v>6</v>
      </c>
      <c r="G17" s="26">
        <f>C17*E17</f>
        <v>0</v>
      </c>
      <c r="J17" s="18"/>
    </row>
    <row r="18" spans="1:10" ht="15" thickBot="1" x14ac:dyDescent="0.35">
      <c r="A18" s="20"/>
      <c r="B18" s="21"/>
      <c r="C18" s="22"/>
      <c r="D18" s="21"/>
      <c r="E18" s="22"/>
      <c r="F18" s="21"/>
      <c r="G18" s="22"/>
      <c r="H18" s="21"/>
      <c r="I18" s="22"/>
      <c r="J18" s="23"/>
    </row>
    <row r="19" spans="1:10" ht="31.5" customHeight="1" x14ac:dyDescent="0.3">
      <c r="A19" s="28" t="s">
        <v>9</v>
      </c>
      <c r="B19" s="30" t="s">
        <v>30</v>
      </c>
      <c r="C19" s="30"/>
      <c r="D19" s="30"/>
      <c r="E19" s="30"/>
      <c r="F19" s="30"/>
      <c r="G19" s="30"/>
      <c r="H19" s="30"/>
      <c r="I19" s="30"/>
      <c r="J19" s="31"/>
    </row>
    <row r="20" spans="1:10" x14ac:dyDescent="0.3">
      <c r="A20" s="17"/>
      <c r="J20" s="18"/>
    </row>
    <row r="21" spans="1:10" x14ac:dyDescent="0.3">
      <c r="A21" s="25" t="s">
        <v>10</v>
      </c>
      <c r="B21" t="s">
        <v>11</v>
      </c>
      <c r="C21" s="26">
        <f>G17</f>
        <v>0</v>
      </c>
      <c r="D21" s="27" t="s">
        <v>5</v>
      </c>
      <c r="E21" s="3"/>
      <c r="F21" s="27" t="s">
        <v>6</v>
      </c>
      <c r="G21" s="26">
        <f>C21*E21</f>
        <v>0</v>
      </c>
      <c r="J21" s="18"/>
    </row>
    <row r="22" spans="1:10" ht="15" thickBot="1" x14ac:dyDescent="0.35">
      <c r="A22" s="20"/>
      <c r="B22" s="21"/>
      <c r="C22" s="22"/>
      <c r="D22" s="21"/>
      <c r="E22" s="22"/>
      <c r="F22" s="21"/>
      <c r="G22" s="22"/>
      <c r="H22" s="21"/>
      <c r="I22" s="22"/>
      <c r="J22" s="23"/>
    </row>
    <row r="23" spans="1:10" ht="33.75" customHeight="1" x14ac:dyDescent="0.3">
      <c r="A23" s="13" t="s">
        <v>12</v>
      </c>
      <c r="B23" s="30" t="s">
        <v>29</v>
      </c>
      <c r="C23" s="30"/>
      <c r="D23" s="30"/>
      <c r="E23" s="30"/>
      <c r="F23" s="30"/>
      <c r="G23" s="30"/>
      <c r="H23" s="30"/>
      <c r="I23" s="30"/>
      <c r="J23" s="31"/>
    </row>
    <row r="24" spans="1:10" x14ac:dyDescent="0.3">
      <c r="A24" s="17"/>
      <c r="J24" s="18"/>
    </row>
    <row r="25" spans="1:10" x14ac:dyDescent="0.3">
      <c r="A25" s="34" t="s">
        <v>13</v>
      </c>
      <c r="B25" s="19" t="s">
        <v>2</v>
      </c>
      <c r="C25" s="29">
        <f>C12</f>
        <v>0</v>
      </c>
      <c r="D25" s="35" t="s">
        <v>6</v>
      </c>
      <c r="E25" s="36">
        <f>IFERROR(C25/C26,0)</f>
        <v>0</v>
      </c>
      <c r="J25" s="18"/>
    </row>
    <row r="26" spans="1:10" x14ac:dyDescent="0.3">
      <c r="A26" s="34"/>
      <c r="B26" t="s">
        <v>14</v>
      </c>
      <c r="C26" s="2"/>
      <c r="D26" s="35"/>
      <c r="E26" s="36"/>
      <c r="J26" s="18"/>
    </row>
    <row r="27" spans="1:10" ht="15" thickBot="1" x14ac:dyDescent="0.35">
      <c r="A27" s="20"/>
      <c r="B27" s="21"/>
      <c r="C27" s="22"/>
      <c r="D27" s="21"/>
      <c r="E27" s="22"/>
      <c r="F27" s="21"/>
      <c r="G27" s="22"/>
      <c r="H27" s="21"/>
      <c r="I27" s="22"/>
      <c r="J27" s="23"/>
    </row>
    <row r="28" spans="1:10" x14ac:dyDescent="0.3">
      <c r="A28" s="13" t="s">
        <v>24</v>
      </c>
      <c r="B28" s="32" t="s">
        <v>28</v>
      </c>
      <c r="C28" s="32"/>
      <c r="D28" s="32"/>
      <c r="E28" s="32"/>
      <c r="F28" s="32"/>
      <c r="G28" s="32"/>
      <c r="H28" s="32"/>
      <c r="I28" s="32"/>
      <c r="J28" s="33"/>
    </row>
    <row r="29" spans="1:10" x14ac:dyDescent="0.3">
      <c r="A29" s="17"/>
      <c r="J29" s="18"/>
    </row>
    <row r="30" spans="1:10" x14ac:dyDescent="0.3">
      <c r="A30" s="25" t="s">
        <v>15</v>
      </c>
      <c r="B30" t="s">
        <v>16</v>
      </c>
      <c r="C30" s="26">
        <f>E25</f>
        <v>0</v>
      </c>
      <c r="D30" s="27" t="s">
        <v>5</v>
      </c>
      <c r="E30" s="3"/>
      <c r="F30" s="27" t="s">
        <v>17</v>
      </c>
      <c r="G30" s="26">
        <f>G21</f>
        <v>0</v>
      </c>
      <c r="H30" s="27" t="s">
        <v>6</v>
      </c>
      <c r="I30" s="26">
        <f>C30*E30+G30</f>
        <v>0</v>
      </c>
      <c r="J30" s="18"/>
    </row>
    <row r="31" spans="1:10" ht="15" thickBot="1" x14ac:dyDescent="0.35">
      <c r="A31" s="20"/>
      <c r="B31" s="21"/>
      <c r="C31" s="22"/>
      <c r="D31" s="21"/>
      <c r="E31" s="22"/>
      <c r="F31" s="21"/>
      <c r="G31" s="22"/>
      <c r="H31" s="21"/>
      <c r="I31" s="22"/>
      <c r="J31" s="23"/>
    </row>
  </sheetData>
  <sheetProtection algorithmName="SHA-512" hashValue="3MXsp89fjRt4H8vWdB5vmNsQTSDgnj20jXkWHRMlpFUp3R3p8Cv74NVQPYy35omb7TwPWUgsYrPsbXUa7fa6Iw==" saltValue="wXY9Q42PwjWc5NiSby10Kw==" spinCount="100000" sheet="1" objects="1" scenarios="1" selectLockedCells="1"/>
  <mergeCells count="9">
    <mergeCell ref="B19:J19"/>
    <mergeCell ref="B28:J28"/>
    <mergeCell ref="A12:A13"/>
    <mergeCell ref="A25:A26"/>
    <mergeCell ref="D12:D13"/>
    <mergeCell ref="E12:E13"/>
    <mergeCell ref="D25:D26"/>
    <mergeCell ref="E25:E26"/>
    <mergeCell ref="B23:J23"/>
  </mergeCells>
  <printOptions horizontalCentered="1"/>
  <pageMargins left="0.3" right="0.3" top="0.75"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Pay Calculation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Hughes</dc:creator>
  <cp:lastModifiedBy>Deborah R Swinney</cp:lastModifiedBy>
  <cp:lastPrinted>2023-10-23T21:10:18Z</cp:lastPrinted>
  <dcterms:created xsi:type="dcterms:W3CDTF">2023-10-13T14:35:47Z</dcterms:created>
  <dcterms:modified xsi:type="dcterms:W3CDTF">2023-10-25T15:36:57Z</dcterms:modified>
</cp:coreProperties>
</file>